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0" windowWidth="20055" windowHeight="7935"/>
  </bookViews>
  <sheets>
    <sheet name="Cl XII result" sheetId="1" r:id="rId1"/>
    <sheet name="above 75%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H21" i="1"/>
  <c r="G21"/>
  <c r="F21"/>
  <c r="E21"/>
  <c r="I21" s="1"/>
  <c r="D21"/>
  <c r="C21"/>
  <c r="I20"/>
  <c r="I19"/>
  <c r="I18"/>
  <c r="I17"/>
  <c r="I16"/>
  <c r="I15"/>
  <c r="I14"/>
  <c r="I13"/>
  <c r="I12"/>
  <c r="I11"/>
  <c r="I10"/>
  <c r="I9"/>
  <c r="I8"/>
  <c r="I7"/>
  <c r="I6"/>
  <c r="I5"/>
  <c r="E8" i="2"/>
  <c r="E7"/>
  <c r="E6"/>
  <c r="E5"/>
  <c r="E9"/>
</calcChain>
</file>

<file path=xl/sharedStrings.xml><?xml version="1.0" encoding="utf-8"?>
<sst xmlns="http://schemas.openxmlformats.org/spreadsheetml/2006/main" count="76" uniqueCount="76">
  <si>
    <t>YEARS</t>
  </si>
  <si>
    <t>ABOVE 75%</t>
  </si>
  <si>
    <t>STREAM</t>
  </si>
  <si>
    <t>SCIENCE</t>
  </si>
  <si>
    <t>ARTS</t>
  </si>
  <si>
    <t>COMMERCE</t>
  </si>
  <si>
    <t>TOTAL</t>
  </si>
  <si>
    <t>2010 - 2014 = 152.7% increase</t>
  </si>
  <si>
    <t>2012 - 2014 = 37.4% increase</t>
  </si>
  <si>
    <t>DOE Scholarship announced in 2012</t>
  </si>
  <si>
    <t>SUMMARY OF AISSCE (CLASS XII - 2014) RESULTS OF TIBETAN SCHOOLS IN INDIA</t>
  </si>
  <si>
    <t xml:space="preserve">S.NO. </t>
  </si>
  <si>
    <t>SCHOOL</t>
  </si>
  <si>
    <t xml:space="preserve"> TOTAL STUDENTS</t>
  </si>
  <si>
    <t>STUDENTS APPEARED</t>
  </si>
  <si>
    <t>PASS</t>
  </si>
  <si>
    <t>COMPT.</t>
  </si>
  <si>
    <t>ABSENT</t>
  </si>
  <si>
    <t>FAIL</t>
  </si>
  <si>
    <t>PASS %</t>
  </si>
  <si>
    <t>AVERAGE %</t>
  </si>
  <si>
    <t xml:space="preserve">SCHOOL STANDING </t>
  </si>
  <si>
    <t>INDIVIDUAL TOPPER % AND NAME</t>
  </si>
  <si>
    <t>LAST YEAR SCHOOL PASS %</t>
  </si>
  <si>
    <t>This Year</t>
  </si>
  <si>
    <t>Last Year</t>
  </si>
  <si>
    <t xml:space="preserve">TCV, Selakui </t>
  </si>
  <si>
    <t>Sonam Sangmo, 93.2</t>
  </si>
  <si>
    <t xml:space="preserve">CST Bylakuppe </t>
  </si>
  <si>
    <t>Tenzin Tseyang, 90.4</t>
  </si>
  <si>
    <t xml:space="preserve">TCV, Gopalpur </t>
  </si>
  <si>
    <t>Choedak Gyatso, 89</t>
  </si>
  <si>
    <t xml:space="preserve">THF, Mussoorie </t>
  </si>
  <si>
    <t>Kalsang Dolma, 93</t>
  </si>
  <si>
    <t xml:space="preserve">CST Dalhousie </t>
  </si>
  <si>
    <t>Jamyang Tenzin, 70.4</t>
  </si>
  <si>
    <t xml:space="preserve">TCV-SOS, Bylakuppe </t>
  </si>
  <si>
    <t>Tsering Dolma, 93.2</t>
  </si>
  <si>
    <t xml:space="preserve">STS Paonta Sahib </t>
  </si>
  <si>
    <t>Yeshi Dolma, 78.6</t>
  </si>
  <si>
    <t xml:space="preserve">TNMF, Clement town </t>
  </si>
  <si>
    <t>Namgyal Wangmo, 83.8</t>
  </si>
  <si>
    <t xml:space="preserve">CST Shimla </t>
  </si>
  <si>
    <t>Sangye Lhazom, 83.4</t>
  </si>
  <si>
    <t xml:space="preserve">CST Mundgod </t>
  </si>
  <si>
    <t>Shivani Singh Chhetri, 94.6</t>
  </si>
  <si>
    <t xml:space="preserve">TCV, Upper Dharamsala </t>
  </si>
  <si>
    <t>Sonam Yangchen, 88</t>
  </si>
  <si>
    <t xml:space="preserve">CST Mussoorie </t>
  </si>
  <si>
    <t>Norbu Tsering Gurung, 83.8</t>
  </si>
  <si>
    <t xml:space="preserve">CST Dholanji </t>
  </si>
  <si>
    <t>Urgen Namdol, 74</t>
  </si>
  <si>
    <t xml:space="preserve">CST Darjeeling </t>
  </si>
  <si>
    <t>Guru Tsetan, 85.4</t>
  </si>
  <si>
    <t xml:space="preserve">CST Herbertpur </t>
  </si>
  <si>
    <t>Mukhrit, 87</t>
  </si>
  <si>
    <t xml:space="preserve">CST Kalimpong </t>
  </si>
  <si>
    <t>Pema Bhuti, 75</t>
  </si>
  <si>
    <t>Total</t>
  </si>
  <si>
    <t>TOPPER:</t>
  </si>
  <si>
    <t>Science Toppers</t>
  </si>
  <si>
    <t>Commerce Toppers</t>
  </si>
  <si>
    <t>Arts Toppers</t>
  </si>
  <si>
    <t>1. Sonam Sangmo, TCV Selakui - 93.2%</t>
  </si>
  <si>
    <t>1. Tsering Dolma, TCV SOS Bylakuppe - 93.2%</t>
  </si>
  <si>
    <t>1. Kalsang Dolma, THF Mussoorie - 93%</t>
  </si>
  <si>
    <t>2. Chemi Dorjee, TCV Selakui - 90.8%</t>
  </si>
  <si>
    <t>2. Lhamo Choedon, TCV SOS Bylakuppe - 93%</t>
  </si>
  <si>
    <t>2. Lharong, THF Mussoorie - 90.6%</t>
  </si>
  <si>
    <t>3. Tenzin Dadon, TCV Selakui - 90.6%</t>
  </si>
  <si>
    <t>3. Tamdin Dolma, TCV SOS Bylakuppe - 91.8%</t>
  </si>
  <si>
    <t>3. Tenzin Tseyang, CST Bylakuppe - 90.4%</t>
  </si>
  <si>
    <t>Vocational Toppers:</t>
  </si>
  <si>
    <t>1. Tenzin Phuntsok, CST Mundgod - 87.6%</t>
  </si>
  <si>
    <t>2. Sangye Lhazom, CST Shimla - 83.4%</t>
  </si>
  <si>
    <t>3. Tenzin Jigdak, CST Mundgod - 82.6%</t>
  </si>
</sst>
</file>

<file path=xl/styles.xml><?xml version="1.0" encoding="utf-8"?>
<styleSheet xmlns="http://schemas.openxmlformats.org/spreadsheetml/2006/main">
  <numFmts count="1">
    <numFmt numFmtId="164" formatCode="0.0"/>
  </numFmts>
  <fonts count="17">
    <font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indexed="8"/>
      <name val="Arial"/>
    </font>
    <font>
      <sz val="10"/>
      <color indexed="8"/>
      <name val="Arial"/>
      <family val="2"/>
    </font>
    <font>
      <sz val="8"/>
      <color indexed="8"/>
      <name val="Arial"/>
      <family val="2"/>
    </font>
    <font>
      <sz val="9"/>
      <name val="Arial"/>
      <family val="2"/>
    </font>
    <font>
      <sz val="10"/>
      <color theme="1"/>
      <name val="Calibri"/>
      <family val="2"/>
      <scheme val="minor"/>
    </font>
    <font>
      <b/>
      <sz val="8"/>
      <color rgb="FFFF0000"/>
      <name val="Arial"/>
      <family val="2"/>
    </font>
    <font>
      <sz val="8"/>
      <name val="Arial"/>
      <family val="2"/>
    </font>
    <font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55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2" fillId="0" borderId="1" xfId="0" applyFont="1" applyBorder="1"/>
    <xf numFmtId="0" fontId="4" fillId="0" borderId="0" xfId="0" applyFont="1" applyAlignment="1">
      <alignment horizontal="left"/>
    </xf>
    <xf numFmtId="0" fontId="5" fillId="0" borderId="0" xfId="0" applyFont="1" applyBorder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4" fontId="7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/>
    </xf>
    <xf numFmtId="0" fontId="10" fillId="0" borderId="1" xfId="1" applyFont="1" applyFill="1" applyBorder="1" applyAlignment="1">
      <alignment horizontal="center"/>
    </xf>
    <xf numFmtId="164" fontId="11" fillId="0" borderId="1" xfId="1" applyNumberFormat="1" applyFont="1" applyFill="1" applyBorder="1" applyAlignment="1">
      <alignment horizontal="center"/>
    </xf>
    <xf numFmtId="2" fontId="10" fillId="0" borderId="1" xfId="1" applyNumberFormat="1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11" fillId="0" borderId="1" xfId="1" applyFont="1" applyFill="1" applyBorder="1" applyAlignment="1">
      <alignment horizontal="center"/>
    </xf>
    <xf numFmtId="4" fontId="7" fillId="0" borderId="2" xfId="0" applyNumberFormat="1" applyFont="1" applyBorder="1" applyAlignment="1">
      <alignment horizontal="center" vertical="center"/>
    </xf>
    <xf numFmtId="4" fontId="8" fillId="0" borderId="2" xfId="0" applyNumberFormat="1" applyFont="1" applyBorder="1" applyAlignment="1">
      <alignment horizontal="center"/>
    </xf>
    <xf numFmtId="0" fontId="10" fillId="0" borderId="2" xfId="1" applyFont="1" applyFill="1" applyBorder="1" applyAlignment="1">
      <alignment horizontal="center"/>
    </xf>
    <xf numFmtId="0" fontId="11" fillId="0" borderId="2" xfId="1" applyFont="1" applyFill="1" applyBorder="1" applyAlignment="1">
      <alignment horizontal="center"/>
    </xf>
    <xf numFmtId="2" fontId="10" fillId="0" borderId="2" xfId="1" applyNumberFormat="1" applyFont="1" applyFill="1" applyBorder="1" applyAlignment="1">
      <alignment horizontal="center"/>
    </xf>
    <xf numFmtId="4" fontId="8" fillId="0" borderId="3" xfId="0" applyNumberFormat="1" applyFont="1" applyBorder="1" applyAlignment="1">
      <alignment horizontal="center"/>
    </xf>
    <xf numFmtId="0" fontId="10" fillId="0" borderId="3" xfId="1" applyFont="1" applyFill="1" applyBorder="1" applyAlignment="1">
      <alignment horizontal="center"/>
    </xf>
    <xf numFmtId="0" fontId="11" fillId="0" borderId="3" xfId="1" applyFont="1" applyFill="1" applyBorder="1" applyAlignment="1">
      <alignment horizontal="center"/>
    </xf>
    <xf numFmtId="2" fontId="10" fillId="0" borderId="3" xfId="1" applyNumberFormat="1" applyFont="1" applyFill="1" applyBorder="1" applyAlignment="1">
      <alignment horizontal="center"/>
    </xf>
    <xf numFmtId="0" fontId="7" fillId="0" borderId="3" xfId="0" applyFont="1" applyBorder="1" applyAlignment="1">
      <alignment horizontal="center" vertical="center"/>
    </xf>
    <xf numFmtId="4" fontId="7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2" fontId="7" fillId="0" borderId="3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horizontal="center" vertical="center"/>
    </xf>
    <xf numFmtId="4" fontId="7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2" fontId="7" fillId="0" borderId="0" xfId="0" applyNumberFormat="1" applyFont="1" applyBorder="1" applyAlignment="1">
      <alignment horizontal="center" vertical="center"/>
    </xf>
    <xf numFmtId="0" fontId="7" fillId="0" borderId="0" xfId="0" applyFont="1"/>
    <xf numFmtId="0" fontId="12" fillId="0" borderId="0" xfId="0" applyFont="1"/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vertical="center"/>
    </xf>
    <xf numFmtId="0" fontId="6" fillId="0" borderId="2" xfId="0" applyFont="1" applyBorder="1" applyAlignment="1">
      <alignment horizontal="center" vertical="top" wrapText="1"/>
    </xf>
    <xf numFmtId="0" fontId="14" fillId="0" borderId="2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left" vertical="top"/>
    </xf>
    <xf numFmtId="0" fontId="6" fillId="0" borderId="3" xfId="0" applyFont="1" applyBorder="1" applyAlignment="1">
      <alignment horizontal="center" vertical="top" wrapText="1"/>
    </xf>
    <xf numFmtId="0" fontId="14" fillId="0" borderId="3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0" fontId="15" fillId="0" borderId="0" xfId="0" applyFont="1"/>
    <xf numFmtId="0" fontId="6" fillId="0" borderId="0" xfId="0" applyFont="1"/>
    <xf numFmtId="0" fontId="16" fillId="0" borderId="0" xfId="0" applyFont="1"/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4" fillId="0" borderId="0" xfId="0" applyFont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</cellXfs>
  <cellStyles count="2">
    <cellStyle name="Normal" xfId="0" builtinId="0"/>
    <cellStyle name="Normal_CL.XII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tx>
            <c:strRef>
              <c:f>'above 75%'!$B$3:$B$4</c:f>
              <c:strCache>
                <c:ptCount val="1"/>
                <c:pt idx="0">
                  <c:v>STREAM SCIENCE</c:v>
                </c:pt>
              </c:strCache>
            </c:strRef>
          </c:tx>
          <c:cat>
            <c:numRef>
              <c:f>'above 75%'!$A$5:$A$9</c:f>
              <c:numCache>
                <c:formatCode>General</c:formatCode>
                <c:ptCount val="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</c:numCache>
            </c:numRef>
          </c:cat>
          <c:val>
            <c:numRef>
              <c:f>'above 75%'!$B$5:$B$9</c:f>
              <c:numCache>
                <c:formatCode>General</c:formatCode>
                <c:ptCount val="5"/>
                <c:pt idx="0">
                  <c:v>41</c:v>
                </c:pt>
                <c:pt idx="1">
                  <c:v>73</c:v>
                </c:pt>
                <c:pt idx="2">
                  <c:v>75</c:v>
                </c:pt>
                <c:pt idx="3">
                  <c:v>127</c:v>
                </c:pt>
                <c:pt idx="4">
                  <c:v>103</c:v>
                </c:pt>
              </c:numCache>
            </c:numRef>
          </c:val>
        </c:ser>
        <c:ser>
          <c:idx val="1"/>
          <c:order val="1"/>
          <c:tx>
            <c:strRef>
              <c:f>'above 75%'!$C$3:$C$4</c:f>
              <c:strCache>
                <c:ptCount val="1"/>
                <c:pt idx="0">
                  <c:v>STREAM ARTS</c:v>
                </c:pt>
              </c:strCache>
            </c:strRef>
          </c:tx>
          <c:cat>
            <c:numRef>
              <c:f>'above 75%'!$A$5:$A$9</c:f>
              <c:numCache>
                <c:formatCode>General</c:formatCode>
                <c:ptCount val="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</c:numCache>
            </c:numRef>
          </c:cat>
          <c:val>
            <c:numRef>
              <c:f>'above 75%'!$C$5:$C$9</c:f>
              <c:numCache>
                <c:formatCode>General</c:formatCode>
                <c:ptCount val="5"/>
                <c:pt idx="0">
                  <c:v>53</c:v>
                </c:pt>
                <c:pt idx="1">
                  <c:v>91</c:v>
                </c:pt>
                <c:pt idx="2">
                  <c:v>80</c:v>
                </c:pt>
                <c:pt idx="3">
                  <c:v>138</c:v>
                </c:pt>
                <c:pt idx="4">
                  <c:v>165</c:v>
                </c:pt>
              </c:numCache>
            </c:numRef>
          </c:val>
        </c:ser>
        <c:ser>
          <c:idx val="2"/>
          <c:order val="2"/>
          <c:tx>
            <c:strRef>
              <c:f>'above 75%'!$D$3:$D$4</c:f>
              <c:strCache>
                <c:ptCount val="1"/>
                <c:pt idx="0">
                  <c:v>STREAM COMMERCE</c:v>
                </c:pt>
              </c:strCache>
            </c:strRef>
          </c:tx>
          <c:cat>
            <c:numRef>
              <c:f>'above 75%'!$A$5:$A$9</c:f>
              <c:numCache>
                <c:formatCode>General</c:formatCode>
                <c:ptCount val="5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</c:numCache>
            </c:numRef>
          </c:cat>
          <c:val>
            <c:numRef>
              <c:f>'above 75%'!$D$5:$D$9</c:f>
              <c:numCache>
                <c:formatCode>General</c:formatCode>
                <c:ptCount val="5"/>
                <c:pt idx="0">
                  <c:v>33</c:v>
                </c:pt>
                <c:pt idx="1">
                  <c:v>54</c:v>
                </c:pt>
                <c:pt idx="2">
                  <c:v>46</c:v>
                </c:pt>
                <c:pt idx="3">
                  <c:v>18</c:v>
                </c:pt>
                <c:pt idx="4">
                  <c:v>53</c:v>
                </c:pt>
              </c:numCache>
            </c:numRef>
          </c:val>
        </c:ser>
        <c:axId val="47757568"/>
        <c:axId val="47771648"/>
      </c:barChart>
      <c:catAx>
        <c:axId val="47757568"/>
        <c:scaling>
          <c:orientation val="minMax"/>
        </c:scaling>
        <c:axPos val="b"/>
        <c:numFmt formatCode="General" sourceLinked="1"/>
        <c:tickLblPos val="nextTo"/>
        <c:crossAx val="47771648"/>
        <c:crosses val="autoZero"/>
        <c:auto val="1"/>
        <c:lblAlgn val="ctr"/>
        <c:lblOffset val="100"/>
      </c:catAx>
      <c:valAx>
        <c:axId val="47771648"/>
        <c:scaling>
          <c:orientation val="minMax"/>
        </c:scaling>
        <c:axPos val="l"/>
        <c:majorGridlines/>
        <c:numFmt formatCode="General" sourceLinked="1"/>
        <c:tickLblPos val="nextTo"/>
        <c:crossAx val="47757568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12</xdr:row>
      <xdr:rowOff>57150</xdr:rowOff>
    </xdr:from>
    <xdr:to>
      <xdr:col>4</xdr:col>
      <xdr:colOff>495300</xdr:colOff>
      <xdr:row>26</xdr:row>
      <xdr:rowOff>133350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32"/>
  <sheetViews>
    <sheetView tabSelected="1" workbookViewId="0">
      <selection activeCell="C16" sqref="C16"/>
    </sheetView>
  </sheetViews>
  <sheetFormatPr defaultRowHeight="15"/>
  <cols>
    <col min="1" max="1" width="6.42578125" customWidth="1"/>
    <col min="2" max="2" width="20.28515625" customWidth="1"/>
    <col min="5" max="9" width="7.7109375" customWidth="1"/>
    <col min="13" max="13" width="20.5703125" customWidth="1"/>
  </cols>
  <sheetData>
    <row r="1" spans="1:15" ht="15.75">
      <c r="A1" s="49" t="s">
        <v>10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5"/>
    </row>
    <row r="3" spans="1:15" s="7" customFormat="1" ht="22.5">
      <c r="A3" s="38" t="s">
        <v>11</v>
      </c>
      <c r="B3" s="38" t="s">
        <v>12</v>
      </c>
      <c r="C3" s="38" t="s">
        <v>13</v>
      </c>
      <c r="D3" s="38" t="s">
        <v>14</v>
      </c>
      <c r="E3" s="38" t="s">
        <v>15</v>
      </c>
      <c r="F3" s="38" t="s">
        <v>16</v>
      </c>
      <c r="G3" s="38" t="s">
        <v>17</v>
      </c>
      <c r="H3" s="38" t="s">
        <v>18</v>
      </c>
      <c r="I3" s="38" t="s">
        <v>19</v>
      </c>
      <c r="J3" s="39" t="s">
        <v>20</v>
      </c>
      <c r="K3" s="40" t="s">
        <v>21</v>
      </c>
      <c r="L3" s="40"/>
      <c r="M3" s="47" t="s">
        <v>22</v>
      </c>
      <c r="N3" s="47" t="s">
        <v>23</v>
      </c>
      <c r="O3" s="6"/>
    </row>
    <row r="4" spans="1:15" s="7" customFormat="1" ht="22.5" customHeight="1">
      <c r="A4" s="41"/>
      <c r="B4" s="41"/>
      <c r="C4" s="41"/>
      <c r="D4" s="41"/>
      <c r="E4" s="41"/>
      <c r="F4" s="41"/>
      <c r="G4" s="41"/>
      <c r="H4" s="41"/>
      <c r="I4" s="41"/>
      <c r="J4" s="42"/>
      <c r="K4" s="43" t="s">
        <v>24</v>
      </c>
      <c r="L4" s="43" t="s">
        <v>25</v>
      </c>
      <c r="M4" s="48"/>
      <c r="N4" s="48"/>
      <c r="O4" s="6"/>
    </row>
    <row r="5" spans="1:15" ht="18.75" customHeight="1">
      <c r="A5" s="36">
        <v>1</v>
      </c>
      <c r="B5" s="37" t="s">
        <v>26</v>
      </c>
      <c r="C5" s="36">
        <v>67</v>
      </c>
      <c r="D5" s="36">
        <v>66</v>
      </c>
      <c r="E5" s="36">
        <v>66</v>
      </c>
      <c r="F5" s="36">
        <v>0</v>
      </c>
      <c r="G5" s="36">
        <v>1</v>
      </c>
      <c r="H5" s="36">
        <v>0</v>
      </c>
      <c r="I5" s="8">
        <f t="shared" ref="I5:I20" si="0">(E5*100)/D5</f>
        <v>100</v>
      </c>
      <c r="J5" s="9">
        <v>79.44</v>
      </c>
      <c r="K5" s="10">
        <v>1</v>
      </c>
      <c r="L5" s="10">
        <v>1</v>
      </c>
      <c r="M5" s="11" t="s">
        <v>27</v>
      </c>
      <c r="N5" s="12">
        <v>100</v>
      </c>
      <c r="O5" s="13"/>
    </row>
    <row r="6" spans="1:15" ht="18.75" customHeight="1">
      <c r="A6" s="36">
        <v>2</v>
      </c>
      <c r="B6" s="37" t="s">
        <v>28</v>
      </c>
      <c r="C6" s="36">
        <v>40</v>
      </c>
      <c r="D6" s="36">
        <v>40</v>
      </c>
      <c r="E6" s="36">
        <v>40</v>
      </c>
      <c r="F6" s="36">
        <v>0</v>
      </c>
      <c r="G6" s="36">
        <v>0</v>
      </c>
      <c r="H6" s="36">
        <v>0</v>
      </c>
      <c r="I6" s="8">
        <f t="shared" si="0"/>
        <v>100</v>
      </c>
      <c r="J6" s="9">
        <v>65.28</v>
      </c>
      <c r="K6" s="10">
        <v>1</v>
      </c>
      <c r="L6" s="10">
        <v>9</v>
      </c>
      <c r="M6" s="14" t="s">
        <v>29</v>
      </c>
      <c r="N6" s="12">
        <v>89.66</v>
      </c>
      <c r="O6" s="13"/>
    </row>
    <row r="7" spans="1:15" ht="18.75" customHeight="1">
      <c r="A7" s="36">
        <v>3</v>
      </c>
      <c r="B7" s="37" t="s">
        <v>30</v>
      </c>
      <c r="C7" s="36">
        <v>166</v>
      </c>
      <c r="D7" s="36">
        <v>161</v>
      </c>
      <c r="E7" s="36">
        <v>160</v>
      </c>
      <c r="F7" s="36">
        <v>0</v>
      </c>
      <c r="G7" s="36">
        <v>5</v>
      </c>
      <c r="H7" s="36">
        <v>1</v>
      </c>
      <c r="I7" s="8">
        <f t="shared" si="0"/>
        <v>99.378881987577643</v>
      </c>
      <c r="J7" s="9">
        <v>72.540000000000006</v>
      </c>
      <c r="K7" s="10">
        <v>2</v>
      </c>
      <c r="L7" s="10">
        <v>1</v>
      </c>
      <c r="M7" s="14" t="s">
        <v>31</v>
      </c>
      <c r="N7" s="12">
        <v>100</v>
      </c>
      <c r="O7" s="13"/>
    </row>
    <row r="8" spans="1:15" ht="18.75" customHeight="1">
      <c r="A8" s="36">
        <v>4</v>
      </c>
      <c r="B8" s="37" t="s">
        <v>32</v>
      </c>
      <c r="C8" s="36">
        <v>157</v>
      </c>
      <c r="D8" s="36">
        <v>153</v>
      </c>
      <c r="E8" s="36">
        <v>149</v>
      </c>
      <c r="F8" s="36">
        <v>2</v>
      </c>
      <c r="G8" s="36">
        <v>4</v>
      </c>
      <c r="H8" s="36">
        <v>0</v>
      </c>
      <c r="I8" s="8">
        <f t="shared" si="0"/>
        <v>97.385620915032675</v>
      </c>
      <c r="J8" s="9">
        <v>70.22</v>
      </c>
      <c r="K8" s="10">
        <v>3</v>
      </c>
      <c r="L8" s="10">
        <v>2</v>
      </c>
      <c r="M8" s="14" t="s">
        <v>33</v>
      </c>
      <c r="N8" s="12">
        <v>99.32</v>
      </c>
      <c r="O8" s="13"/>
    </row>
    <row r="9" spans="1:15" ht="18.75" customHeight="1">
      <c r="A9" s="36">
        <v>5</v>
      </c>
      <c r="B9" s="37" t="s">
        <v>34</v>
      </c>
      <c r="C9" s="36">
        <v>16</v>
      </c>
      <c r="D9" s="36">
        <v>16</v>
      </c>
      <c r="E9" s="36">
        <v>15</v>
      </c>
      <c r="F9" s="36">
        <v>1</v>
      </c>
      <c r="G9" s="36">
        <v>0</v>
      </c>
      <c r="H9" s="36">
        <v>0</v>
      </c>
      <c r="I9" s="8">
        <f t="shared" si="0"/>
        <v>93.75</v>
      </c>
      <c r="J9" s="9">
        <v>59.01</v>
      </c>
      <c r="K9" s="10">
        <v>4</v>
      </c>
      <c r="L9" s="10">
        <v>4</v>
      </c>
      <c r="M9" s="14" t="s">
        <v>35</v>
      </c>
      <c r="N9" s="12">
        <v>96.3</v>
      </c>
      <c r="O9" s="13"/>
    </row>
    <row r="10" spans="1:15" ht="18.75" customHeight="1">
      <c r="A10" s="36">
        <v>6</v>
      </c>
      <c r="B10" s="37" t="s">
        <v>36</v>
      </c>
      <c r="C10" s="36">
        <v>225</v>
      </c>
      <c r="D10" s="36">
        <v>215</v>
      </c>
      <c r="E10" s="36">
        <v>201</v>
      </c>
      <c r="F10" s="36">
        <v>13</v>
      </c>
      <c r="G10" s="36">
        <v>10</v>
      </c>
      <c r="H10" s="36">
        <v>1</v>
      </c>
      <c r="I10" s="8">
        <f t="shared" si="0"/>
        <v>93.488372093023258</v>
      </c>
      <c r="J10" s="9">
        <v>67.97</v>
      </c>
      <c r="K10" s="10">
        <v>5</v>
      </c>
      <c r="L10" s="10">
        <v>5</v>
      </c>
      <c r="M10" s="14" t="s">
        <v>37</v>
      </c>
      <c r="N10" s="12">
        <v>95.76</v>
      </c>
      <c r="O10" s="13"/>
    </row>
    <row r="11" spans="1:15" ht="18.75" customHeight="1">
      <c r="A11" s="36">
        <v>7</v>
      </c>
      <c r="B11" s="37" t="s">
        <v>38</v>
      </c>
      <c r="C11" s="36">
        <v>33</v>
      </c>
      <c r="D11" s="36">
        <v>32</v>
      </c>
      <c r="E11" s="36">
        <v>28</v>
      </c>
      <c r="F11" s="36">
        <v>4</v>
      </c>
      <c r="G11" s="36">
        <v>1</v>
      </c>
      <c r="H11" s="36">
        <v>0</v>
      </c>
      <c r="I11" s="8">
        <f t="shared" si="0"/>
        <v>87.5</v>
      </c>
      <c r="J11" s="9">
        <v>64.98</v>
      </c>
      <c r="K11" s="10">
        <v>6</v>
      </c>
      <c r="L11" s="10">
        <v>3</v>
      </c>
      <c r="M11" s="14" t="s">
        <v>39</v>
      </c>
      <c r="N11" s="12">
        <v>98.18</v>
      </c>
      <c r="O11" s="13"/>
    </row>
    <row r="12" spans="1:15" ht="18.75" customHeight="1">
      <c r="A12" s="36">
        <v>8</v>
      </c>
      <c r="B12" s="37" t="s">
        <v>40</v>
      </c>
      <c r="C12" s="36">
        <v>28</v>
      </c>
      <c r="D12" s="36">
        <v>24</v>
      </c>
      <c r="E12" s="36">
        <v>21</v>
      </c>
      <c r="F12" s="36">
        <v>3</v>
      </c>
      <c r="G12" s="36">
        <v>4</v>
      </c>
      <c r="H12" s="36">
        <v>0</v>
      </c>
      <c r="I12" s="8">
        <f t="shared" si="0"/>
        <v>87.5</v>
      </c>
      <c r="J12" s="9">
        <v>62.94</v>
      </c>
      <c r="K12" s="10">
        <v>7</v>
      </c>
      <c r="L12" s="10">
        <v>1</v>
      </c>
      <c r="M12" s="14" t="s">
        <v>41</v>
      </c>
      <c r="N12" s="12">
        <v>100</v>
      </c>
      <c r="O12" s="13"/>
    </row>
    <row r="13" spans="1:15" ht="18.75" customHeight="1">
      <c r="A13" s="36">
        <v>9</v>
      </c>
      <c r="B13" s="37" t="s">
        <v>42</v>
      </c>
      <c r="C13" s="36">
        <v>38</v>
      </c>
      <c r="D13" s="36">
        <v>38</v>
      </c>
      <c r="E13" s="36">
        <v>33</v>
      </c>
      <c r="F13" s="36">
        <v>5</v>
      </c>
      <c r="G13" s="36">
        <v>0</v>
      </c>
      <c r="H13" s="36">
        <v>0</v>
      </c>
      <c r="I13" s="8">
        <f>(E13*100)/D13</f>
        <v>86.84210526315789</v>
      </c>
      <c r="J13" s="9">
        <v>62.7</v>
      </c>
      <c r="K13" s="10">
        <v>8</v>
      </c>
      <c r="L13" s="10">
        <v>8</v>
      </c>
      <c r="M13" s="14" t="s">
        <v>43</v>
      </c>
      <c r="N13" s="12">
        <v>90.63</v>
      </c>
      <c r="O13" s="13"/>
    </row>
    <row r="14" spans="1:15" ht="18.75" customHeight="1">
      <c r="A14" s="36">
        <v>10</v>
      </c>
      <c r="B14" s="37" t="s">
        <v>44</v>
      </c>
      <c r="C14" s="36">
        <v>211</v>
      </c>
      <c r="D14" s="36">
        <v>209</v>
      </c>
      <c r="E14" s="36">
        <v>173</v>
      </c>
      <c r="F14" s="36">
        <v>31</v>
      </c>
      <c r="G14" s="36">
        <v>2</v>
      </c>
      <c r="H14" s="36">
        <v>5</v>
      </c>
      <c r="I14" s="8">
        <f t="shared" si="0"/>
        <v>82.775119617224874</v>
      </c>
      <c r="J14" s="9">
        <v>58.58</v>
      </c>
      <c r="K14" s="10">
        <v>9</v>
      </c>
      <c r="L14" s="10">
        <v>7</v>
      </c>
      <c r="M14" s="14" t="s">
        <v>45</v>
      </c>
      <c r="N14" s="12">
        <v>91.37</v>
      </c>
      <c r="O14" s="13"/>
    </row>
    <row r="15" spans="1:15" ht="18.75" customHeight="1">
      <c r="A15" s="36">
        <v>11</v>
      </c>
      <c r="B15" s="37" t="s">
        <v>46</v>
      </c>
      <c r="C15" s="36">
        <v>252</v>
      </c>
      <c r="D15" s="36">
        <v>224</v>
      </c>
      <c r="E15" s="36">
        <v>184</v>
      </c>
      <c r="F15" s="36">
        <v>25</v>
      </c>
      <c r="G15" s="36">
        <v>28</v>
      </c>
      <c r="H15" s="36">
        <v>15</v>
      </c>
      <c r="I15" s="8">
        <f t="shared" si="0"/>
        <v>82.142857142857139</v>
      </c>
      <c r="J15" s="9">
        <v>61.28</v>
      </c>
      <c r="K15" s="10">
        <v>10</v>
      </c>
      <c r="L15" s="10">
        <v>14</v>
      </c>
      <c r="M15" s="14" t="s">
        <v>47</v>
      </c>
      <c r="N15" s="12">
        <v>61.24</v>
      </c>
      <c r="O15" s="13"/>
    </row>
    <row r="16" spans="1:15" ht="18.75" customHeight="1">
      <c r="A16" s="36">
        <v>12</v>
      </c>
      <c r="B16" s="37" t="s">
        <v>48</v>
      </c>
      <c r="C16" s="36">
        <v>155</v>
      </c>
      <c r="D16" s="36">
        <v>148</v>
      </c>
      <c r="E16" s="36">
        <v>118</v>
      </c>
      <c r="F16" s="36">
        <v>27</v>
      </c>
      <c r="G16" s="36">
        <v>7</v>
      </c>
      <c r="H16" s="36">
        <v>3</v>
      </c>
      <c r="I16" s="8">
        <f t="shared" si="0"/>
        <v>79.729729729729726</v>
      </c>
      <c r="J16" s="9">
        <v>58.28</v>
      </c>
      <c r="K16" s="10">
        <v>11</v>
      </c>
      <c r="L16" s="10">
        <v>13</v>
      </c>
      <c r="M16" s="14" t="s">
        <v>49</v>
      </c>
      <c r="N16" s="12">
        <v>71.260000000000005</v>
      </c>
      <c r="O16" s="13"/>
    </row>
    <row r="17" spans="1:15" ht="18.75" customHeight="1">
      <c r="A17" s="36">
        <v>13</v>
      </c>
      <c r="B17" s="37" t="s">
        <v>50</v>
      </c>
      <c r="C17" s="36">
        <v>33</v>
      </c>
      <c r="D17" s="36">
        <v>33</v>
      </c>
      <c r="E17" s="36">
        <v>26</v>
      </c>
      <c r="F17" s="36">
        <v>5</v>
      </c>
      <c r="G17" s="36">
        <v>0</v>
      </c>
      <c r="H17" s="36">
        <v>2</v>
      </c>
      <c r="I17" s="8">
        <f t="shared" si="0"/>
        <v>78.787878787878782</v>
      </c>
      <c r="J17" s="9">
        <v>57.19</v>
      </c>
      <c r="K17" s="10">
        <v>12</v>
      </c>
      <c r="L17" s="10">
        <v>11</v>
      </c>
      <c r="M17" s="14" t="s">
        <v>51</v>
      </c>
      <c r="N17" s="12">
        <v>81.25</v>
      </c>
      <c r="O17" s="13"/>
    </row>
    <row r="18" spans="1:15" ht="18.75" customHeight="1">
      <c r="A18" s="36">
        <v>14</v>
      </c>
      <c r="B18" s="37" t="s">
        <v>52</v>
      </c>
      <c r="C18" s="36">
        <v>75</v>
      </c>
      <c r="D18" s="36">
        <v>70</v>
      </c>
      <c r="E18" s="36">
        <v>54</v>
      </c>
      <c r="F18" s="36">
        <v>14</v>
      </c>
      <c r="G18" s="36">
        <v>5</v>
      </c>
      <c r="H18" s="36">
        <v>2</v>
      </c>
      <c r="I18" s="15">
        <f t="shared" si="0"/>
        <v>77.142857142857139</v>
      </c>
      <c r="J18" s="16">
        <v>59.21</v>
      </c>
      <c r="K18" s="10">
        <v>13</v>
      </c>
      <c r="L18" s="17">
        <v>12</v>
      </c>
      <c r="M18" s="18" t="s">
        <v>53</v>
      </c>
      <c r="N18" s="19">
        <v>73.03</v>
      </c>
      <c r="O18" s="13"/>
    </row>
    <row r="19" spans="1:15" ht="18.75" customHeight="1">
      <c r="A19" s="36">
        <v>15</v>
      </c>
      <c r="B19" s="37" t="s">
        <v>54</v>
      </c>
      <c r="C19" s="36">
        <v>43</v>
      </c>
      <c r="D19" s="36">
        <v>42</v>
      </c>
      <c r="E19" s="36">
        <v>29</v>
      </c>
      <c r="F19" s="36">
        <v>8</v>
      </c>
      <c r="G19" s="36">
        <v>1</v>
      </c>
      <c r="H19" s="36">
        <v>5</v>
      </c>
      <c r="I19" s="15">
        <f t="shared" si="0"/>
        <v>69.047619047619051</v>
      </c>
      <c r="J19" s="9">
        <v>55.96</v>
      </c>
      <c r="K19" s="10">
        <v>14</v>
      </c>
      <c r="L19" s="10">
        <v>10</v>
      </c>
      <c r="M19" s="14" t="s">
        <v>55</v>
      </c>
      <c r="N19" s="12">
        <v>85.96</v>
      </c>
      <c r="O19" s="13"/>
    </row>
    <row r="20" spans="1:15" ht="18.75" customHeight="1">
      <c r="A20" s="36">
        <v>16</v>
      </c>
      <c r="B20" s="37" t="s">
        <v>56</v>
      </c>
      <c r="C20" s="36">
        <v>65</v>
      </c>
      <c r="D20" s="36">
        <v>64</v>
      </c>
      <c r="E20" s="36">
        <v>34</v>
      </c>
      <c r="F20" s="36">
        <v>24</v>
      </c>
      <c r="G20" s="36">
        <v>1</v>
      </c>
      <c r="H20" s="36">
        <v>6</v>
      </c>
      <c r="I20" s="15">
        <f t="shared" si="0"/>
        <v>53.125</v>
      </c>
      <c r="J20" s="20">
        <v>51.54</v>
      </c>
      <c r="K20" s="10">
        <v>15</v>
      </c>
      <c r="L20" s="21">
        <v>6</v>
      </c>
      <c r="M20" s="22" t="s">
        <v>57</v>
      </c>
      <c r="N20" s="23">
        <v>95.45</v>
      </c>
      <c r="O20" s="13"/>
    </row>
    <row r="21" spans="1:15" s="29" customFormat="1" ht="18.75" customHeight="1">
      <c r="A21" s="24"/>
      <c r="B21" s="24" t="s">
        <v>58</v>
      </c>
      <c r="C21" s="24">
        <f t="shared" ref="C21:H21" si="1">SUM(C5:C20)</f>
        <v>1604</v>
      </c>
      <c r="D21" s="24">
        <f t="shared" si="1"/>
        <v>1535</v>
      </c>
      <c r="E21" s="24">
        <f t="shared" si="1"/>
        <v>1331</v>
      </c>
      <c r="F21" s="24">
        <f t="shared" si="1"/>
        <v>162</v>
      </c>
      <c r="G21" s="24">
        <f t="shared" si="1"/>
        <v>69</v>
      </c>
      <c r="H21" s="24">
        <f t="shared" si="1"/>
        <v>40</v>
      </c>
      <c r="I21" s="8">
        <f>SUM(E21*100)/D21</f>
        <v>86.710097719869708</v>
      </c>
      <c r="J21" s="25"/>
      <c r="K21" s="24"/>
      <c r="L21" s="24"/>
      <c r="M21" s="26"/>
      <c r="N21" s="27">
        <v>87.31</v>
      </c>
      <c r="O21" s="28"/>
    </row>
    <row r="22" spans="1:15" s="29" customFormat="1" ht="12.75">
      <c r="A22" s="28"/>
      <c r="B22" s="28"/>
      <c r="C22" s="30"/>
      <c r="D22" s="30"/>
      <c r="E22" s="30"/>
      <c r="F22" s="30"/>
      <c r="G22" s="30"/>
      <c r="H22" s="30"/>
      <c r="I22" s="31"/>
      <c r="J22" s="31"/>
      <c r="K22" s="30"/>
      <c r="L22" s="30"/>
      <c r="M22" s="32"/>
      <c r="N22" s="33"/>
      <c r="O22" s="28"/>
    </row>
    <row r="23" spans="1:15">
      <c r="B23" s="34" t="s">
        <v>59</v>
      </c>
    </row>
    <row r="24" spans="1:15">
      <c r="B24" s="34" t="s">
        <v>60</v>
      </c>
      <c r="C24" s="34"/>
      <c r="E24" s="34" t="s">
        <v>61</v>
      </c>
      <c r="K24" s="34"/>
      <c r="L24" s="34" t="s">
        <v>62</v>
      </c>
    </row>
    <row r="25" spans="1:15">
      <c r="B25" s="44" t="s">
        <v>63</v>
      </c>
      <c r="C25" s="44"/>
      <c r="D25" s="44"/>
      <c r="E25" s="44" t="s">
        <v>64</v>
      </c>
      <c r="F25" s="44"/>
      <c r="G25" s="44"/>
      <c r="H25" s="44"/>
      <c r="I25" s="44"/>
      <c r="J25" s="44"/>
      <c r="K25" s="44"/>
      <c r="L25" s="44" t="s">
        <v>65</v>
      </c>
      <c r="M25" s="44"/>
      <c r="N25" s="44"/>
    </row>
    <row r="26" spans="1:15">
      <c r="B26" s="44" t="s">
        <v>66</v>
      </c>
      <c r="C26" s="44"/>
      <c r="D26" s="44"/>
      <c r="E26" s="44" t="s">
        <v>67</v>
      </c>
      <c r="F26" s="44"/>
      <c r="G26" s="44"/>
      <c r="H26" s="44"/>
      <c r="I26" s="44"/>
      <c r="J26" s="44"/>
      <c r="K26" s="44"/>
      <c r="L26" s="44" t="s">
        <v>68</v>
      </c>
      <c r="M26" s="44"/>
      <c r="N26" s="44"/>
    </row>
    <row r="27" spans="1:15">
      <c r="B27" s="44" t="s">
        <v>69</v>
      </c>
      <c r="C27" s="44"/>
      <c r="D27" s="44"/>
      <c r="E27" s="44" t="s">
        <v>70</v>
      </c>
      <c r="F27" s="44"/>
      <c r="G27" s="44"/>
      <c r="H27" s="44"/>
      <c r="I27" s="44"/>
      <c r="J27" s="44"/>
      <c r="K27" s="44"/>
      <c r="L27" s="44" t="s">
        <v>71</v>
      </c>
      <c r="M27" s="44"/>
      <c r="N27" s="44"/>
    </row>
    <row r="28" spans="1:15">
      <c r="B28" s="45" t="s">
        <v>72</v>
      </c>
      <c r="C28" s="46"/>
      <c r="D28" s="46"/>
      <c r="E28" s="44"/>
      <c r="F28" s="46"/>
      <c r="G28" s="46"/>
      <c r="H28" s="46"/>
      <c r="I28" s="46"/>
      <c r="J28" s="46"/>
      <c r="K28" s="46"/>
      <c r="L28" s="46"/>
      <c r="M28" s="46"/>
      <c r="N28" s="46"/>
    </row>
    <row r="29" spans="1:15">
      <c r="B29" s="44" t="s">
        <v>73</v>
      </c>
      <c r="C29" s="44"/>
      <c r="D29" s="46"/>
      <c r="E29" s="44"/>
      <c r="F29" s="46"/>
      <c r="G29" s="46"/>
      <c r="H29" s="46"/>
      <c r="I29" s="46"/>
      <c r="J29" s="46"/>
      <c r="K29" s="46"/>
      <c r="L29" s="46"/>
      <c r="M29" s="46"/>
      <c r="N29" s="46"/>
    </row>
    <row r="30" spans="1:15">
      <c r="B30" s="44" t="s">
        <v>74</v>
      </c>
      <c r="C30" s="44"/>
      <c r="D30" s="46"/>
      <c r="E30" s="44"/>
      <c r="F30" s="46"/>
      <c r="G30" s="46"/>
      <c r="H30" s="46"/>
      <c r="I30" s="46"/>
      <c r="J30" s="46"/>
      <c r="K30" s="46"/>
      <c r="L30" s="46"/>
      <c r="M30" s="46"/>
      <c r="N30" s="46"/>
    </row>
    <row r="31" spans="1:15">
      <c r="B31" s="44" t="s">
        <v>75</v>
      </c>
      <c r="C31" s="44"/>
      <c r="D31" s="46"/>
      <c r="E31" s="44"/>
      <c r="F31" s="46"/>
      <c r="G31" s="46"/>
      <c r="H31" s="46"/>
      <c r="I31" s="46"/>
      <c r="J31" s="46"/>
      <c r="K31" s="46"/>
      <c r="L31" s="46"/>
      <c r="M31" s="46"/>
      <c r="N31" s="46"/>
    </row>
    <row r="32" spans="1:15">
      <c r="B32" s="35"/>
    </row>
  </sheetData>
  <mergeCells count="3">
    <mergeCell ref="M3:M4"/>
    <mergeCell ref="N3:N4"/>
    <mergeCell ref="A1:N1"/>
  </mergeCells>
  <pageMargins left="0.36" right="0.18" top="0.4" bottom="0.27" header="0.3" footer="0.2800000000000000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E33"/>
  <sheetViews>
    <sheetView workbookViewId="0">
      <selection activeCell="B12" sqref="B12"/>
    </sheetView>
  </sheetViews>
  <sheetFormatPr defaultRowHeight="15"/>
  <cols>
    <col min="1" max="1" width="15.5703125" customWidth="1"/>
    <col min="2" max="4" width="16.42578125" customWidth="1"/>
  </cols>
  <sheetData>
    <row r="2" spans="1:5" ht="28.5">
      <c r="A2" s="1" t="s">
        <v>1</v>
      </c>
    </row>
    <row r="3" spans="1:5" ht="18.75">
      <c r="A3" s="50" t="s">
        <v>0</v>
      </c>
      <c r="B3" s="52" t="s">
        <v>2</v>
      </c>
      <c r="C3" s="53"/>
      <c r="D3" s="54"/>
      <c r="E3" s="50" t="s">
        <v>6</v>
      </c>
    </row>
    <row r="4" spans="1:5" ht="18.75">
      <c r="A4" s="51"/>
      <c r="B4" s="2" t="s">
        <v>3</v>
      </c>
      <c r="C4" s="2" t="s">
        <v>4</v>
      </c>
      <c r="D4" s="2" t="s">
        <v>5</v>
      </c>
      <c r="E4" s="51"/>
    </row>
    <row r="5" spans="1:5" ht="24" customHeight="1">
      <c r="A5" s="3">
        <v>2010</v>
      </c>
      <c r="B5" s="3">
        <v>41</v>
      </c>
      <c r="C5" s="3">
        <v>53</v>
      </c>
      <c r="D5" s="3">
        <v>33</v>
      </c>
      <c r="E5" s="4">
        <f>SUM(B5:D5)</f>
        <v>127</v>
      </c>
    </row>
    <row r="6" spans="1:5" ht="24" customHeight="1">
      <c r="A6" s="3">
        <v>2011</v>
      </c>
      <c r="B6" s="3">
        <v>73</v>
      </c>
      <c r="C6" s="3">
        <v>91</v>
      </c>
      <c r="D6" s="3">
        <v>54</v>
      </c>
      <c r="E6" s="4">
        <f>SUM(B6:D6)</f>
        <v>218</v>
      </c>
    </row>
    <row r="7" spans="1:5" ht="24" customHeight="1">
      <c r="A7" s="3">
        <v>2012</v>
      </c>
      <c r="B7" s="3">
        <v>75</v>
      </c>
      <c r="C7" s="3">
        <v>80</v>
      </c>
      <c r="D7" s="3">
        <v>46</v>
      </c>
      <c r="E7" s="4">
        <f>SUM(B7:D7)</f>
        <v>201</v>
      </c>
    </row>
    <row r="8" spans="1:5" ht="24" customHeight="1">
      <c r="A8" s="3">
        <v>2013</v>
      </c>
      <c r="B8" s="3">
        <v>127</v>
      </c>
      <c r="C8" s="3">
        <v>138</v>
      </c>
      <c r="D8" s="3">
        <v>18</v>
      </c>
      <c r="E8" s="4">
        <f>SUM(B8:D8)</f>
        <v>283</v>
      </c>
    </row>
    <row r="9" spans="1:5" ht="24" customHeight="1">
      <c r="A9" s="3">
        <v>2014</v>
      </c>
      <c r="B9" s="3">
        <v>103</v>
      </c>
      <c r="C9" s="3">
        <v>165</v>
      </c>
      <c r="D9" s="3">
        <v>53</v>
      </c>
      <c r="E9" s="4">
        <f>SUM(B9:D9)</f>
        <v>321</v>
      </c>
    </row>
    <row r="30" spans="1:1">
      <c r="A30" t="s">
        <v>7</v>
      </c>
    </row>
    <row r="31" spans="1:1">
      <c r="A31" t="s">
        <v>8</v>
      </c>
    </row>
    <row r="33" spans="1:1">
      <c r="A33" t="s">
        <v>9</v>
      </c>
    </row>
  </sheetData>
  <sortState ref="A5:E9">
    <sortCondition ref="A5:A9"/>
  </sortState>
  <mergeCells count="3">
    <mergeCell ref="A3:A4"/>
    <mergeCell ref="B3:D3"/>
    <mergeCell ref="E3:E4"/>
  </mergeCells>
  <pageMargins left="1.17" right="0.7" top="1.44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Cl XII result</vt:lpstr>
      <vt:lpstr>above 75%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2014-05-29T12:35:33Z</cp:lastPrinted>
  <dcterms:created xsi:type="dcterms:W3CDTF">2014-05-29T10:52:24Z</dcterms:created>
  <dcterms:modified xsi:type="dcterms:W3CDTF">2014-05-29T12:36:12Z</dcterms:modified>
</cp:coreProperties>
</file>